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1\secretar\столовая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95" i="1" l="1"/>
  <c r="L194" i="1"/>
  <c r="L184" i="1"/>
  <c r="L175" i="1"/>
  <c r="L165" i="1"/>
  <c r="L176" i="1" s="1"/>
  <c r="L156" i="1"/>
  <c r="L146" i="1"/>
  <c r="L157" i="1" s="1"/>
  <c r="L137" i="1"/>
  <c r="L138" i="1" s="1"/>
  <c r="L127" i="1"/>
  <c r="L119" i="1"/>
  <c r="L118" i="1"/>
  <c r="L108" i="1"/>
  <c r="L99" i="1"/>
  <c r="L100" i="1" s="1"/>
  <c r="L89" i="1"/>
  <c r="L80" i="1"/>
  <c r="L70" i="1"/>
  <c r="L81" i="1" s="1"/>
  <c r="L61" i="1"/>
  <c r="L51" i="1"/>
  <c r="L62" i="1" s="1"/>
  <c r="L43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00" i="1" l="1"/>
  <c r="G62" i="1"/>
  <c r="I62" i="1"/>
  <c r="L196" i="1"/>
  <c r="H195" i="1"/>
  <c r="I195" i="1"/>
  <c r="J195" i="1"/>
  <c r="G195" i="1"/>
  <c r="J176" i="1"/>
  <c r="H176" i="1"/>
  <c r="I176" i="1"/>
  <c r="G176" i="1"/>
  <c r="H157" i="1"/>
  <c r="G157" i="1"/>
  <c r="I157" i="1"/>
  <c r="J157" i="1"/>
  <c r="J138" i="1"/>
  <c r="G138" i="1"/>
  <c r="H138" i="1"/>
  <c r="I138" i="1"/>
  <c r="J119" i="1"/>
  <c r="G119" i="1"/>
  <c r="I119" i="1"/>
  <c r="F100" i="1"/>
  <c r="H100" i="1"/>
  <c r="G100" i="1"/>
  <c r="J100" i="1"/>
  <c r="F81" i="1"/>
  <c r="J81" i="1"/>
  <c r="H81" i="1"/>
  <c r="I81" i="1"/>
  <c r="H62" i="1"/>
  <c r="F62" i="1"/>
  <c r="J62" i="1"/>
  <c r="F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F196" i="1"/>
  <c r="H196" i="1"/>
  <c r="I196" i="1"/>
</calcChain>
</file>

<file path=xl/sharedStrings.xml><?xml version="1.0" encoding="utf-8"?>
<sst xmlns="http://schemas.openxmlformats.org/spreadsheetml/2006/main" count="324" uniqueCount="96">
  <si>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</si>
  <si>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</si>
  <si>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</si>
  <si>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</si>
  <si>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</si>
  <si>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</si>
  <si>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</si>
  <si>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</si>
  <si>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</si>
  <si>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</si>
  <si>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</si>
  <si>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</si>
  <si>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</si>
  <si>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</si>
  <si>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</si>
  <si>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</si>
  <si>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</si>
  <si>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</si>
  <si>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</si>
  <si>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</si>
  <si>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</si>
  <si>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</si>
  <si>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</si>
  <si>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</si>
  <si>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</si>
  <si>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</si>
  <si>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</si>
  <si>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</si>
  <si>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</si>
  <si>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</si>
  <si>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</si>
  <si>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</si>
  <si>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</si>
  <si>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</si>
  <si>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</si>
  <si>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</si>
  <si>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</si>
  <si>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</si>
  <si>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</si>
  <si>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 г. Омутнинска</t>
  </si>
  <si>
    <t>Директор</t>
  </si>
  <si>
    <t>Телицына Н.А.</t>
  </si>
  <si>
    <t>Биточки из куры</t>
  </si>
  <si>
    <t>Макароны  отварные</t>
  </si>
  <si>
    <t>Чай</t>
  </si>
  <si>
    <t>Огурец свежий</t>
  </si>
  <si>
    <t>Хлеб пшеничный</t>
  </si>
  <si>
    <t>Хлеб ржаной</t>
  </si>
  <si>
    <t>Суп гороховый</t>
  </si>
  <si>
    <t>188,4</t>
  </si>
  <si>
    <t>4,8</t>
  </si>
  <si>
    <t>4</t>
  </si>
  <si>
    <t>16</t>
  </si>
  <si>
    <t xml:space="preserve"> Зразы ленивые </t>
  </si>
  <si>
    <t>Каша гречневая</t>
  </si>
  <si>
    <t>Кофейный напиток</t>
  </si>
  <si>
    <t>Зеленый горошек</t>
  </si>
  <si>
    <t xml:space="preserve">Борщ из свежей капусты со сметаной </t>
  </si>
  <si>
    <t>200/10</t>
  </si>
  <si>
    <t>Зразы ленивые</t>
  </si>
  <si>
    <t>Компот из сухофруктов</t>
  </si>
  <si>
    <t>Рыба припущенная</t>
  </si>
  <si>
    <t>Рис отварной</t>
  </si>
  <si>
    <t>Какао</t>
  </si>
  <si>
    <t>Салат из свеклы</t>
  </si>
  <si>
    <t>Сок</t>
  </si>
  <si>
    <t xml:space="preserve">Хлеб  ржаной </t>
  </si>
  <si>
    <t>Тефтели мясные в соусе</t>
  </si>
  <si>
    <t>100/50</t>
  </si>
  <si>
    <t>Чай с лимоном</t>
  </si>
  <si>
    <t>Салат из свежей капусты со свежим огурцом</t>
  </si>
  <si>
    <t>Рассольник со сметаной</t>
  </si>
  <si>
    <t>Компот из яблок</t>
  </si>
  <si>
    <t>Гуляж из куры</t>
  </si>
  <si>
    <t xml:space="preserve">Чай </t>
  </si>
  <si>
    <t>Котлета из куры</t>
  </si>
  <si>
    <t>Салат из квашенной капусты с масл. растител.</t>
  </si>
  <si>
    <t>Суп картофельный с рыбной консервой</t>
  </si>
  <si>
    <t>Фрикаделька мясная</t>
  </si>
  <si>
    <t>Борщ из свежей капусты со сметаной</t>
  </si>
  <si>
    <t>Компот из изюма</t>
  </si>
  <si>
    <t xml:space="preserve">Хлеб ржаной    </t>
  </si>
  <si>
    <t>Рис отварной с маслом</t>
  </si>
  <si>
    <t>150/5</t>
  </si>
  <si>
    <t xml:space="preserve">Хлеб ржаной   </t>
  </si>
  <si>
    <t>Биточки оригинальные</t>
  </si>
  <si>
    <t>100</t>
  </si>
  <si>
    <t>Макароны с маслом</t>
  </si>
  <si>
    <t>Салат из огурцов</t>
  </si>
  <si>
    <t xml:space="preserve">Суп гороховый </t>
  </si>
  <si>
    <t>Рагу из мяса курицы</t>
  </si>
  <si>
    <t>Помидор</t>
  </si>
  <si>
    <t>Суп с макаронными изделиями и курой</t>
  </si>
  <si>
    <t>Щи со сметаной</t>
  </si>
  <si>
    <t>Кукуруза</t>
  </si>
  <si>
    <t>Суп из макароных изделий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</si>
</sst>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right"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2" fontId="11" fillId="2" borderId="4" xfId="1" applyNumberFormat="1" applyFill="1" applyBorder="1" applyAlignment="1" applyProtection="1">
      <alignment horizontal="right"/>
      <protection locked="0"/>
    </xf>
    <xf numFmtId="1" fontId="11" fillId="2" borderId="4" xfId="1" applyNumberFormat="1" applyFill="1" applyBorder="1" applyAlignment="1" applyProtection="1">
      <alignment horizontal="right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F91" sqref="F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294" t="s">
        <v>39</v>
      </c>
      <c r="D1" s="295"/>
      <c r="E1" s="295"/>
      <c r="F1" s="12" t="s">
        <v>16</v>
      </c>
      <c r="G1" s="2" t="s">
        <v>17</v>
      </c>
      <c r="H1" s="296" t="s">
        <v>40</v>
      </c>
      <c r="I1" s="296"/>
      <c r="J1" s="296"/>
      <c r="K1" s="296"/>
    </row>
    <row r="2" spans="1:12" ht="17.399999999999999" x14ac:dyDescent="0.25">
      <c r="A2" s="35" t="s">
        <v>6</v>
      </c>
      <c r="C2" s="2"/>
      <c r="G2" s="2" t="s">
        <v>18</v>
      </c>
      <c r="H2" s="296" t="s">
        <v>41</v>
      </c>
      <c r="I2" s="296"/>
      <c r="J2" s="296"/>
      <c r="K2" s="29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1">
        <v>100</v>
      </c>
      <c r="G6" s="54">
        <v>6.2</v>
      </c>
      <c r="H6" s="54">
        <v>8.8000000000000007</v>
      </c>
      <c r="I6" s="54">
        <v>18.8</v>
      </c>
      <c r="J6" s="54">
        <v>185</v>
      </c>
      <c r="K6" s="50"/>
      <c r="L6" s="39"/>
    </row>
    <row r="7" spans="1:12" ht="15" thickBot="1" x14ac:dyDescent="0.35">
      <c r="A7" s="23"/>
      <c r="B7" s="15"/>
      <c r="C7" s="11"/>
      <c r="D7" s="6"/>
      <c r="E7" s="52" t="s">
        <v>43</v>
      </c>
      <c r="F7" s="52">
        <v>150</v>
      </c>
      <c r="G7" s="55">
        <v>3</v>
      </c>
      <c r="H7" s="55">
        <v>5</v>
      </c>
      <c r="I7" s="55">
        <v>36</v>
      </c>
      <c r="J7" s="55">
        <v>211</v>
      </c>
      <c r="K7" s="43"/>
      <c r="L7" s="42"/>
    </row>
    <row r="8" spans="1:12" ht="14.4" x14ac:dyDescent="0.3">
      <c r="A8" s="23"/>
      <c r="B8" s="15"/>
      <c r="C8" s="11"/>
      <c r="D8" s="7" t="s">
        <v>22</v>
      </c>
      <c r="E8" s="53" t="s">
        <v>44</v>
      </c>
      <c r="F8" s="59">
        <v>200</v>
      </c>
      <c r="G8" s="59">
        <v>1</v>
      </c>
      <c r="H8" s="59">
        <v>0</v>
      </c>
      <c r="I8" s="59">
        <v>31</v>
      </c>
      <c r="J8" s="59">
        <v>123</v>
      </c>
      <c r="K8" s="43"/>
      <c r="L8" s="42"/>
    </row>
    <row r="9" spans="1:12" ht="15" thickBot="1" x14ac:dyDescent="0.35">
      <c r="A9" s="23"/>
      <c r="B9" s="15"/>
      <c r="C9" s="11"/>
      <c r="D9" s="7" t="s">
        <v>23</v>
      </c>
      <c r="E9" s="57" t="s">
        <v>46</v>
      </c>
      <c r="F9" s="60">
        <v>50</v>
      </c>
      <c r="G9" s="60">
        <v>4</v>
      </c>
      <c r="H9" s="60">
        <v>2</v>
      </c>
      <c r="I9" s="60">
        <v>24</v>
      </c>
      <c r="J9" s="60">
        <v>120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56" t="s">
        <v>91</v>
      </c>
      <c r="F10" s="59">
        <v>60</v>
      </c>
      <c r="G10" s="59">
        <v>1.2</v>
      </c>
      <c r="H10" s="59">
        <v>3</v>
      </c>
      <c r="I10" s="59">
        <v>7.2</v>
      </c>
      <c r="J10" s="59">
        <v>57.6</v>
      </c>
      <c r="K10" s="43"/>
      <c r="L10" s="42"/>
    </row>
    <row r="11" spans="1:12" ht="15" thickBot="1" x14ac:dyDescent="0.35">
      <c r="A11" s="23"/>
      <c r="B11" s="15"/>
      <c r="C11" s="11"/>
      <c r="D11" s="6"/>
      <c r="E11" s="58"/>
      <c r="F11" s="60"/>
      <c r="G11" s="60"/>
      <c r="H11" s="60"/>
      <c r="I11" s="60"/>
      <c r="J11" s="60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15.399999999999999</v>
      </c>
      <c r="H13" s="19">
        <f t="shared" si="0"/>
        <v>18.8</v>
      </c>
      <c r="I13" s="19">
        <f t="shared" si="0"/>
        <v>117</v>
      </c>
      <c r="J13" s="19">
        <f t="shared" si="0"/>
        <v>696.6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91</v>
      </c>
      <c r="F14" s="61">
        <v>60</v>
      </c>
      <c r="G14" s="42">
        <v>1.2</v>
      </c>
      <c r="H14" s="42">
        <v>3</v>
      </c>
      <c r="I14" s="42">
        <v>7.2</v>
      </c>
      <c r="J14" s="42">
        <v>57.6</v>
      </c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64" t="s">
        <v>48</v>
      </c>
      <c r="F15" s="63">
        <v>200</v>
      </c>
      <c r="G15" s="65" t="s">
        <v>50</v>
      </c>
      <c r="H15" s="65" t="s">
        <v>51</v>
      </c>
      <c r="I15" s="66" t="s">
        <v>52</v>
      </c>
      <c r="J15" s="67" t="s">
        <v>49</v>
      </c>
      <c r="K15" s="43"/>
      <c r="L15" s="42"/>
    </row>
    <row r="16" spans="1:12" ht="15" thickBot="1" x14ac:dyDescent="0.35">
      <c r="A16" s="23"/>
      <c r="B16" s="15"/>
      <c r="C16" s="11"/>
      <c r="D16" s="7" t="s">
        <v>28</v>
      </c>
      <c r="E16" s="69" t="s">
        <v>42</v>
      </c>
      <c r="F16" s="68">
        <v>100</v>
      </c>
      <c r="G16" s="42">
        <v>6</v>
      </c>
      <c r="H16" s="42">
        <v>9</v>
      </c>
      <c r="I16" s="42">
        <v>18.8</v>
      </c>
      <c r="J16" s="42">
        <v>185</v>
      </c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71" t="s">
        <v>43</v>
      </c>
      <c r="F17" s="70">
        <v>150</v>
      </c>
      <c r="G17" s="42">
        <v>3</v>
      </c>
      <c r="H17" s="42">
        <v>5</v>
      </c>
      <c r="I17" s="42">
        <v>36</v>
      </c>
      <c r="J17" s="42">
        <v>211</v>
      </c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 t="s">
        <v>44</v>
      </c>
      <c r="F18" s="42">
        <v>200</v>
      </c>
      <c r="G18" s="42">
        <v>0</v>
      </c>
      <c r="H18" s="42">
        <v>1</v>
      </c>
      <c r="I18" s="42">
        <v>31</v>
      </c>
      <c r="J18" s="42">
        <v>123</v>
      </c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73" t="s">
        <v>46</v>
      </c>
      <c r="F19" s="72">
        <v>25</v>
      </c>
      <c r="G19" s="42">
        <v>4</v>
      </c>
      <c r="H19" s="42">
        <v>2</v>
      </c>
      <c r="I19" s="42">
        <v>24</v>
      </c>
      <c r="J19" s="42">
        <v>120</v>
      </c>
      <c r="K19" s="43"/>
      <c r="L19" s="42"/>
    </row>
    <row r="20" spans="1:12" ht="15" thickBot="1" x14ac:dyDescent="0.35">
      <c r="A20" s="23"/>
      <c r="B20" s="15"/>
      <c r="C20" s="11"/>
      <c r="D20" s="7" t="s">
        <v>32</v>
      </c>
      <c r="E20" s="75" t="s">
        <v>47</v>
      </c>
      <c r="F20" s="74">
        <v>25</v>
      </c>
      <c r="G20" s="42">
        <v>2</v>
      </c>
      <c r="H20" s="42">
        <v>0</v>
      </c>
      <c r="I20" s="42">
        <v>15</v>
      </c>
      <c r="J20" s="42">
        <v>71</v>
      </c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16.2</v>
      </c>
      <c r="H23" s="19">
        <f t="shared" si="2"/>
        <v>20</v>
      </c>
      <c r="I23" s="19">
        <f t="shared" si="2"/>
        <v>132</v>
      </c>
      <c r="J23" s="19">
        <f t="shared" si="2"/>
        <v>767.6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297" t="s">
        <v>4</v>
      </c>
      <c r="D24" s="298"/>
      <c r="E24" s="31"/>
      <c r="F24" s="32">
        <f>F13+F23</f>
        <v>1320</v>
      </c>
      <c r="G24" s="32">
        <f t="shared" ref="G24:J24" si="4">G13+G23</f>
        <v>31.599999999999998</v>
      </c>
      <c r="H24" s="32">
        <f t="shared" si="4"/>
        <v>38.799999999999997</v>
      </c>
      <c r="I24" s="32">
        <f t="shared" si="4"/>
        <v>249</v>
      </c>
      <c r="J24" s="32">
        <f t="shared" si="4"/>
        <v>1464.2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76" t="s">
        <v>53</v>
      </c>
      <c r="F25" s="76">
        <v>100</v>
      </c>
      <c r="G25" s="76">
        <v>18.100000000000001</v>
      </c>
      <c r="H25" s="76">
        <v>11.9</v>
      </c>
      <c r="I25" s="76">
        <v>20.7</v>
      </c>
      <c r="J25" s="76">
        <v>303.39999999999998</v>
      </c>
      <c r="K25" s="40"/>
      <c r="L25" s="39"/>
    </row>
    <row r="26" spans="1:12" ht="15" thickBot="1" x14ac:dyDescent="0.35">
      <c r="A26" s="14"/>
      <c r="B26" s="15"/>
      <c r="C26" s="11"/>
      <c r="D26" s="6"/>
      <c r="E26" s="77" t="s">
        <v>54</v>
      </c>
      <c r="F26" s="77">
        <v>150</v>
      </c>
      <c r="G26" s="77">
        <v>6</v>
      </c>
      <c r="H26" s="77">
        <v>10</v>
      </c>
      <c r="I26" s="77">
        <v>28</v>
      </c>
      <c r="J26" s="77">
        <v>222</v>
      </c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78" t="s">
        <v>55</v>
      </c>
      <c r="F27" s="78">
        <v>200</v>
      </c>
      <c r="G27" s="78">
        <v>2.5</v>
      </c>
      <c r="H27" s="78">
        <v>1.8</v>
      </c>
      <c r="I27" s="78">
        <v>20.3</v>
      </c>
      <c r="J27" s="78">
        <v>103</v>
      </c>
      <c r="K27" s="43"/>
      <c r="L27" s="42"/>
    </row>
    <row r="28" spans="1:12" ht="15" thickBot="1" x14ac:dyDescent="0.35">
      <c r="A28" s="14"/>
      <c r="B28" s="15"/>
      <c r="C28" s="11"/>
      <c r="D28" s="7" t="s">
        <v>23</v>
      </c>
      <c r="E28" s="80" t="s">
        <v>46</v>
      </c>
      <c r="F28" s="80">
        <v>50</v>
      </c>
      <c r="G28" s="80">
        <v>4</v>
      </c>
      <c r="H28" s="80">
        <v>2</v>
      </c>
      <c r="I28" s="80">
        <v>24</v>
      </c>
      <c r="J28" s="80">
        <v>120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79" t="s">
        <v>56</v>
      </c>
      <c r="F29" s="79">
        <v>60</v>
      </c>
      <c r="G29" s="79">
        <v>1.92</v>
      </c>
      <c r="H29" s="79">
        <v>0.2</v>
      </c>
      <c r="I29" s="79">
        <v>3.9</v>
      </c>
      <c r="J29" s="79">
        <v>31.8</v>
      </c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32.520000000000003</v>
      </c>
      <c r="H32" s="19">
        <f t="shared" ref="H32" si="7">SUM(H25:H31)</f>
        <v>25.9</v>
      </c>
      <c r="I32" s="19">
        <f t="shared" ref="I32" si="8">SUM(I25:I31)</f>
        <v>96.9</v>
      </c>
      <c r="J32" s="19">
        <f t="shared" ref="J32:L32" si="9">SUM(J25:J31)</f>
        <v>780.19999999999993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4" t="s">
        <v>56</v>
      </c>
      <c r="F33" s="83">
        <v>60</v>
      </c>
      <c r="G33" s="83">
        <v>1.92</v>
      </c>
      <c r="H33" s="83">
        <v>0.2</v>
      </c>
      <c r="I33" s="82">
        <v>3.9</v>
      </c>
      <c r="J33" s="81">
        <v>31.8</v>
      </c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88" t="s">
        <v>57</v>
      </c>
      <c r="F34" s="85" t="s">
        <v>58</v>
      </c>
      <c r="G34" s="85">
        <v>1.6</v>
      </c>
      <c r="H34" s="85">
        <v>6.2</v>
      </c>
      <c r="I34" s="87">
        <v>10.4</v>
      </c>
      <c r="J34" s="86">
        <v>107.4</v>
      </c>
      <c r="K34" s="43"/>
      <c r="L34" s="42"/>
    </row>
    <row r="35" spans="1:12" ht="15" thickBot="1" x14ac:dyDescent="0.35">
      <c r="A35" s="14"/>
      <c r="B35" s="15"/>
      <c r="C35" s="11"/>
      <c r="D35" s="7" t="s">
        <v>28</v>
      </c>
      <c r="E35" s="92" t="s">
        <v>59</v>
      </c>
      <c r="F35" s="90">
        <v>100</v>
      </c>
      <c r="G35" s="90">
        <v>18.100000000000001</v>
      </c>
      <c r="H35" s="90">
        <v>11.9</v>
      </c>
      <c r="I35" s="91">
        <v>20.7</v>
      </c>
      <c r="J35" s="89">
        <v>303.39999999999998</v>
      </c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95" t="s">
        <v>54</v>
      </c>
      <c r="F36" s="93">
        <v>150</v>
      </c>
      <c r="G36" s="93">
        <v>6</v>
      </c>
      <c r="H36" s="93">
        <v>10</v>
      </c>
      <c r="I36" s="94">
        <v>28</v>
      </c>
      <c r="J36" s="93">
        <v>222</v>
      </c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99" t="s">
        <v>60</v>
      </c>
      <c r="F37" s="98">
        <v>200</v>
      </c>
      <c r="G37" s="98">
        <v>1</v>
      </c>
      <c r="H37" s="98">
        <v>0</v>
      </c>
      <c r="I37" s="97">
        <v>31</v>
      </c>
      <c r="J37" s="96">
        <v>123</v>
      </c>
      <c r="K37" s="43"/>
      <c r="L37" s="42"/>
    </row>
    <row r="38" spans="1:12" ht="15" thickBot="1" x14ac:dyDescent="0.35">
      <c r="A38" s="14"/>
      <c r="B38" s="15"/>
      <c r="C38" s="11"/>
      <c r="D38" s="7" t="s">
        <v>31</v>
      </c>
      <c r="E38" s="102" t="s">
        <v>46</v>
      </c>
      <c r="F38" s="100">
        <v>25</v>
      </c>
      <c r="G38" s="101">
        <v>4</v>
      </c>
      <c r="H38" s="101">
        <v>2</v>
      </c>
      <c r="I38" s="101">
        <v>24</v>
      </c>
      <c r="J38" s="101">
        <v>120</v>
      </c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105" t="s">
        <v>47</v>
      </c>
      <c r="F39" s="103">
        <v>25</v>
      </c>
      <c r="G39" s="103">
        <v>2</v>
      </c>
      <c r="H39" s="104">
        <v>0</v>
      </c>
      <c r="I39" s="103">
        <v>15</v>
      </c>
      <c r="J39" s="103">
        <v>71</v>
      </c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34.620000000000005</v>
      </c>
      <c r="H42" s="19">
        <f t="shared" ref="H42" si="11">SUM(H33:H41)</f>
        <v>30.3</v>
      </c>
      <c r="I42" s="19">
        <f t="shared" ref="I42" si="12">SUM(I33:I41)</f>
        <v>133</v>
      </c>
      <c r="J42" s="19">
        <f t="shared" ref="J42:L42" si="13">SUM(J33:J41)</f>
        <v>978.6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297" t="s">
        <v>4</v>
      </c>
      <c r="D43" s="298"/>
      <c r="E43" s="31"/>
      <c r="F43" s="32">
        <f>F32+F42</f>
        <v>1120</v>
      </c>
      <c r="G43" s="32">
        <f t="shared" ref="G43" si="14">G32+G42</f>
        <v>67.140000000000015</v>
      </c>
      <c r="H43" s="32">
        <f t="shared" ref="H43" si="15">H32+H42</f>
        <v>56.2</v>
      </c>
      <c r="I43" s="32">
        <f t="shared" ref="I43" si="16">I32+I42</f>
        <v>229.9</v>
      </c>
      <c r="J43" s="32">
        <f t="shared" ref="J43:L43" si="17">J32+J42</f>
        <v>1758.8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106" t="s">
        <v>61</v>
      </c>
      <c r="F44" s="106">
        <v>100</v>
      </c>
      <c r="G44" s="106">
        <v>23.5</v>
      </c>
      <c r="H44" s="106">
        <v>7</v>
      </c>
      <c r="I44" s="106">
        <v>0.4</v>
      </c>
      <c r="J44" s="106">
        <v>158.69999999999999</v>
      </c>
      <c r="K44" s="40"/>
      <c r="L44" s="39"/>
    </row>
    <row r="45" spans="1:12" ht="15" thickBot="1" x14ac:dyDescent="0.35">
      <c r="A45" s="23"/>
      <c r="B45" s="15"/>
      <c r="C45" s="11"/>
      <c r="D45" s="6"/>
      <c r="E45" s="107" t="s">
        <v>62</v>
      </c>
      <c r="F45" s="107">
        <v>150</v>
      </c>
      <c r="G45" s="107">
        <v>14</v>
      </c>
      <c r="H45" s="107">
        <v>6</v>
      </c>
      <c r="I45" s="107">
        <v>31</v>
      </c>
      <c r="J45" s="107">
        <v>223</v>
      </c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108" t="s">
        <v>63</v>
      </c>
      <c r="F46" s="108">
        <v>200</v>
      </c>
      <c r="G46" s="108">
        <v>0.6</v>
      </c>
      <c r="H46" s="108">
        <v>3</v>
      </c>
      <c r="I46" s="108">
        <v>3.6</v>
      </c>
      <c r="J46" s="108">
        <v>67.2</v>
      </c>
      <c r="K46" s="43"/>
      <c r="L46" s="42"/>
    </row>
    <row r="47" spans="1:12" ht="15" thickBot="1" x14ac:dyDescent="0.35">
      <c r="A47" s="23"/>
      <c r="B47" s="15"/>
      <c r="C47" s="11"/>
      <c r="D47" s="7" t="s">
        <v>23</v>
      </c>
      <c r="E47" s="109" t="s">
        <v>46</v>
      </c>
      <c r="F47" s="109">
        <v>50</v>
      </c>
      <c r="G47" s="109">
        <v>4</v>
      </c>
      <c r="H47" s="109">
        <v>2</v>
      </c>
      <c r="I47" s="109">
        <v>24</v>
      </c>
      <c r="J47" s="109">
        <v>120</v>
      </c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110" t="s">
        <v>64</v>
      </c>
      <c r="F48" s="110">
        <v>60</v>
      </c>
      <c r="G48" s="110">
        <v>12.5</v>
      </c>
      <c r="H48" s="110">
        <v>103</v>
      </c>
      <c r="I48" s="110">
        <v>18.399999999999999</v>
      </c>
      <c r="J48" s="110">
        <v>134</v>
      </c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54.6</v>
      </c>
      <c r="H51" s="19">
        <f t="shared" ref="H51" si="19">SUM(H44:H50)</f>
        <v>121</v>
      </c>
      <c r="I51" s="19">
        <f t="shared" ref="I51" si="20">SUM(I44:I50)</f>
        <v>77.400000000000006</v>
      </c>
      <c r="J51" s="19">
        <f t="shared" ref="J51:L51" si="21">SUM(J44:J50)</f>
        <v>702.9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11" t="s">
        <v>64</v>
      </c>
      <c r="F52" s="111">
        <v>60</v>
      </c>
      <c r="G52" s="111">
        <v>12.5</v>
      </c>
      <c r="H52" s="111">
        <v>103</v>
      </c>
      <c r="I52" s="111">
        <v>18.399999999999999</v>
      </c>
      <c r="J52" s="111">
        <v>134</v>
      </c>
      <c r="K52" s="43"/>
      <c r="L52" s="42"/>
    </row>
    <row r="53" spans="1:12" ht="15" thickBot="1" x14ac:dyDescent="0.35">
      <c r="A53" s="23"/>
      <c r="B53" s="15"/>
      <c r="C53" s="11"/>
      <c r="D53" s="7" t="s">
        <v>27</v>
      </c>
      <c r="E53" s="115" t="s">
        <v>93</v>
      </c>
      <c r="F53" s="112">
        <v>200</v>
      </c>
      <c r="G53" s="112">
        <v>1.6</v>
      </c>
      <c r="H53" s="112">
        <v>7</v>
      </c>
      <c r="I53" s="114">
        <v>7.2</v>
      </c>
      <c r="J53" s="113">
        <v>101.6</v>
      </c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116" t="s">
        <v>61</v>
      </c>
      <c r="F54" s="116">
        <v>100</v>
      </c>
      <c r="G54" s="116">
        <v>23.5</v>
      </c>
      <c r="H54" s="116">
        <v>7</v>
      </c>
      <c r="I54" s="116">
        <v>0.4</v>
      </c>
      <c r="J54" s="116">
        <v>158.69999999999999</v>
      </c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117" t="s">
        <v>62</v>
      </c>
      <c r="F55" s="117">
        <v>150</v>
      </c>
      <c r="G55" s="117">
        <v>14</v>
      </c>
      <c r="H55" s="117">
        <v>6</v>
      </c>
      <c r="I55" s="117">
        <v>31</v>
      </c>
      <c r="J55" s="117">
        <v>223</v>
      </c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121" t="s">
        <v>65</v>
      </c>
      <c r="F56" s="120">
        <v>200</v>
      </c>
      <c r="G56" s="120">
        <v>0.1</v>
      </c>
      <c r="H56" s="120">
        <v>0.13</v>
      </c>
      <c r="I56" s="119">
        <v>11.3</v>
      </c>
      <c r="J56" s="118">
        <v>90</v>
      </c>
      <c r="K56" s="43"/>
      <c r="L56" s="42"/>
    </row>
    <row r="57" spans="1:12" ht="15" thickBot="1" x14ac:dyDescent="0.35">
      <c r="A57" s="23"/>
      <c r="B57" s="15"/>
      <c r="C57" s="11"/>
      <c r="D57" s="7" t="s">
        <v>31</v>
      </c>
      <c r="E57" s="125" t="s">
        <v>46</v>
      </c>
      <c r="F57" s="123">
        <v>25</v>
      </c>
      <c r="G57" s="125">
        <v>4</v>
      </c>
      <c r="H57" s="125">
        <v>2</v>
      </c>
      <c r="I57" s="125">
        <v>24</v>
      </c>
      <c r="J57" s="125">
        <v>120</v>
      </c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124" t="s">
        <v>66</v>
      </c>
      <c r="F58" s="122">
        <v>50</v>
      </c>
      <c r="G58" s="124">
        <v>2</v>
      </c>
      <c r="H58" s="124">
        <v>0</v>
      </c>
      <c r="I58" s="124">
        <v>15</v>
      </c>
      <c r="J58" s="124">
        <v>71</v>
      </c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57.7</v>
      </c>
      <c r="H61" s="19">
        <f t="shared" ref="H61" si="23">SUM(H52:H60)</f>
        <v>125.13</v>
      </c>
      <c r="I61" s="19">
        <f t="shared" ref="I61" si="24">SUM(I52:I60)</f>
        <v>107.3</v>
      </c>
      <c r="J61" s="19">
        <f t="shared" ref="J61:L61" si="25">SUM(J52:J60)</f>
        <v>898.3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297" t="s">
        <v>4</v>
      </c>
      <c r="D62" s="298"/>
      <c r="E62" s="31"/>
      <c r="F62" s="32">
        <f>F51+F61</f>
        <v>1345</v>
      </c>
      <c r="G62" s="32">
        <f t="shared" ref="G62" si="26">G51+G61</f>
        <v>112.30000000000001</v>
      </c>
      <c r="H62" s="32">
        <f t="shared" ref="H62" si="27">H51+H61</f>
        <v>246.13</v>
      </c>
      <c r="I62" s="32">
        <f t="shared" ref="I62" si="28">I51+I61</f>
        <v>184.7</v>
      </c>
      <c r="J62" s="32">
        <f t="shared" ref="J62:L62" si="29">J51+J61</f>
        <v>1601.1999999999998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126" t="s">
        <v>67</v>
      </c>
      <c r="F63" s="126" t="s">
        <v>68</v>
      </c>
      <c r="G63" s="126">
        <v>55</v>
      </c>
      <c r="H63" s="126">
        <v>206.5</v>
      </c>
      <c r="I63" s="126">
        <v>56.8</v>
      </c>
      <c r="J63" s="126">
        <v>318.5</v>
      </c>
      <c r="K63" s="40"/>
      <c r="L63" s="39"/>
    </row>
    <row r="64" spans="1:12" ht="15" thickBot="1" x14ac:dyDescent="0.35">
      <c r="A64" s="23"/>
      <c r="B64" s="15"/>
      <c r="C64" s="11"/>
      <c r="D64" s="6"/>
      <c r="E64" s="127" t="s">
        <v>43</v>
      </c>
      <c r="F64" s="127">
        <v>150</v>
      </c>
      <c r="G64" s="127">
        <v>3</v>
      </c>
      <c r="H64" s="127">
        <v>5</v>
      </c>
      <c r="I64" s="127">
        <v>36</v>
      </c>
      <c r="J64" s="127">
        <v>211</v>
      </c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128" t="s">
        <v>69</v>
      </c>
      <c r="F65" s="128">
        <v>200</v>
      </c>
      <c r="G65" s="128">
        <v>1</v>
      </c>
      <c r="H65" s="128">
        <v>0</v>
      </c>
      <c r="I65" s="128">
        <v>31</v>
      </c>
      <c r="J65" s="128">
        <v>123</v>
      </c>
      <c r="K65" s="43"/>
      <c r="L65" s="42"/>
    </row>
    <row r="66" spans="1:12" ht="15" thickBot="1" x14ac:dyDescent="0.35">
      <c r="A66" s="23"/>
      <c r="B66" s="15"/>
      <c r="C66" s="11"/>
      <c r="D66" s="7" t="s">
        <v>23</v>
      </c>
      <c r="E66" s="129" t="s">
        <v>46</v>
      </c>
      <c r="F66" s="129">
        <v>50</v>
      </c>
      <c r="G66" s="129">
        <v>4</v>
      </c>
      <c r="H66" s="129">
        <v>2</v>
      </c>
      <c r="I66" s="129">
        <v>24</v>
      </c>
      <c r="J66" s="129">
        <v>120</v>
      </c>
      <c r="K66" s="43"/>
      <c r="L66" s="42"/>
    </row>
    <row r="67" spans="1:12" ht="15" thickBot="1" x14ac:dyDescent="0.35">
      <c r="A67" s="23"/>
      <c r="B67" s="15"/>
      <c r="C67" s="11"/>
      <c r="D67" s="7" t="s">
        <v>24</v>
      </c>
      <c r="E67" s="130" t="s">
        <v>70</v>
      </c>
      <c r="F67" s="130">
        <v>60</v>
      </c>
      <c r="G67" s="130">
        <v>0.7</v>
      </c>
      <c r="H67" s="130">
        <v>4</v>
      </c>
      <c r="I67" s="130">
        <v>1.8</v>
      </c>
      <c r="J67" s="130">
        <v>45</v>
      </c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63.7</v>
      </c>
      <c r="H70" s="19">
        <f t="shared" ref="H70" si="31">SUM(H63:H69)</f>
        <v>217.5</v>
      </c>
      <c r="I70" s="19">
        <f t="shared" ref="I70" si="32">SUM(I63:I69)</f>
        <v>149.60000000000002</v>
      </c>
      <c r="J70" s="19">
        <f t="shared" ref="J70:L70" si="33">SUM(J63:J69)</f>
        <v>817.5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3" t="s">
        <v>70</v>
      </c>
      <c r="F71" s="131">
        <v>60</v>
      </c>
      <c r="G71" s="131">
        <v>0.7</v>
      </c>
      <c r="H71" s="131">
        <v>4</v>
      </c>
      <c r="I71" s="132">
        <v>1.8</v>
      </c>
      <c r="J71" s="131">
        <v>45</v>
      </c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140" t="s">
        <v>71</v>
      </c>
      <c r="F72" s="134" t="s">
        <v>58</v>
      </c>
      <c r="G72" s="134">
        <v>1.6</v>
      </c>
      <c r="H72" s="134">
        <v>7</v>
      </c>
      <c r="I72" s="138">
        <v>13.6</v>
      </c>
      <c r="J72" s="136">
        <v>125</v>
      </c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142" t="s">
        <v>67</v>
      </c>
      <c r="F73" s="139" t="s">
        <v>68</v>
      </c>
      <c r="G73" s="139">
        <v>55</v>
      </c>
      <c r="H73" s="139">
        <v>206.5</v>
      </c>
      <c r="I73" s="137">
        <v>56.8</v>
      </c>
      <c r="J73" s="134">
        <v>318.5</v>
      </c>
      <c r="K73" s="43"/>
      <c r="L73" s="42"/>
    </row>
    <row r="74" spans="1:12" ht="15" thickBot="1" x14ac:dyDescent="0.35">
      <c r="A74" s="23"/>
      <c r="B74" s="15"/>
      <c r="C74" s="11"/>
      <c r="D74" s="7" t="s">
        <v>29</v>
      </c>
      <c r="E74" s="141" t="s">
        <v>43</v>
      </c>
      <c r="F74" s="135">
        <v>150</v>
      </c>
      <c r="G74" s="135">
        <v>3</v>
      </c>
      <c r="H74" s="135">
        <v>5</v>
      </c>
      <c r="I74" s="137">
        <v>36</v>
      </c>
      <c r="J74" s="134">
        <v>211</v>
      </c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146" t="s">
        <v>72</v>
      </c>
      <c r="F75" s="145">
        <v>200</v>
      </c>
      <c r="G75" s="145">
        <v>0</v>
      </c>
      <c r="H75" s="145">
        <v>0</v>
      </c>
      <c r="I75" s="144">
        <v>28</v>
      </c>
      <c r="J75" s="143">
        <v>109</v>
      </c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150" t="s">
        <v>46</v>
      </c>
      <c r="F76" s="147">
        <v>50</v>
      </c>
      <c r="G76" s="147">
        <v>4</v>
      </c>
      <c r="H76" s="149">
        <v>2</v>
      </c>
      <c r="I76" s="147">
        <v>24</v>
      </c>
      <c r="J76" s="147">
        <v>120</v>
      </c>
      <c r="K76" s="43"/>
      <c r="L76" s="42"/>
    </row>
    <row r="77" spans="1:12" ht="15" thickBot="1" x14ac:dyDescent="0.35">
      <c r="A77" s="23"/>
      <c r="B77" s="15"/>
      <c r="C77" s="11"/>
      <c r="D77" s="7" t="s">
        <v>32</v>
      </c>
      <c r="E77" s="151" t="s">
        <v>47</v>
      </c>
      <c r="F77" s="148">
        <v>25</v>
      </c>
      <c r="G77" s="148">
        <v>2</v>
      </c>
      <c r="H77" s="148">
        <v>0</v>
      </c>
      <c r="I77" s="149">
        <v>15</v>
      </c>
      <c r="J77" s="147">
        <v>71</v>
      </c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485</v>
      </c>
      <c r="G80" s="19">
        <f t="shared" ref="G80" si="34">SUM(G71:G79)</f>
        <v>66.3</v>
      </c>
      <c r="H80" s="19">
        <f t="shared" ref="H80" si="35">SUM(H71:H79)</f>
        <v>224.5</v>
      </c>
      <c r="I80" s="19">
        <f t="shared" ref="I80" si="36">SUM(I71:I79)</f>
        <v>175.2</v>
      </c>
      <c r="J80" s="19">
        <f t="shared" ref="J80:L80" si="37">SUM(J71:J79)</f>
        <v>999.5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297" t="s">
        <v>4</v>
      </c>
      <c r="D81" s="298"/>
      <c r="E81" s="31"/>
      <c r="F81" s="32">
        <f>F70+F80</f>
        <v>945</v>
      </c>
      <c r="G81" s="32">
        <f t="shared" ref="G81" si="38">G70+G80</f>
        <v>130</v>
      </c>
      <c r="H81" s="32">
        <f t="shared" ref="H81" si="39">H70+H80</f>
        <v>442</v>
      </c>
      <c r="I81" s="32">
        <f t="shared" ref="I81" si="40">I70+I80</f>
        <v>324.8</v>
      </c>
      <c r="J81" s="32">
        <f t="shared" ref="J81:L81" si="41">J70+J80</f>
        <v>1817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152" t="s">
        <v>73</v>
      </c>
      <c r="F82" s="152">
        <v>90</v>
      </c>
      <c r="G82" s="152">
        <v>15.4</v>
      </c>
      <c r="H82" s="152">
        <v>14</v>
      </c>
      <c r="I82" s="152">
        <v>6.42</v>
      </c>
      <c r="J82" s="152">
        <v>228</v>
      </c>
      <c r="K82" s="40"/>
      <c r="L82" s="39"/>
    </row>
    <row r="83" spans="1:12" ht="14.4" x14ac:dyDescent="0.3">
      <c r="A83" s="23"/>
      <c r="B83" s="15"/>
      <c r="C83" s="11"/>
      <c r="D83" s="6"/>
      <c r="E83" s="153" t="s">
        <v>62</v>
      </c>
      <c r="F83" s="153">
        <v>150</v>
      </c>
      <c r="G83" s="153">
        <v>4</v>
      </c>
      <c r="H83" s="153">
        <v>10.199999999999999</v>
      </c>
      <c r="I83" s="153">
        <v>39</v>
      </c>
      <c r="J83" s="153">
        <v>266</v>
      </c>
      <c r="K83" s="43"/>
      <c r="L83" s="42"/>
    </row>
    <row r="84" spans="1:12" ht="15" thickBot="1" x14ac:dyDescent="0.35">
      <c r="A84" s="23"/>
      <c r="B84" s="15"/>
      <c r="C84" s="11"/>
      <c r="D84" s="7" t="s">
        <v>22</v>
      </c>
      <c r="E84" s="155" t="s">
        <v>74</v>
      </c>
      <c r="F84" s="155">
        <v>200</v>
      </c>
      <c r="G84" s="155">
        <v>1</v>
      </c>
      <c r="H84" s="155">
        <v>0</v>
      </c>
      <c r="I84" s="155">
        <v>31</v>
      </c>
      <c r="J84" s="155">
        <v>123</v>
      </c>
      <c r="K84" s="43"/>
      <c r="L84" s="42"/>
    </row>
    <row r="85" spans="1:12" ht="15" thickBot="1" x14ac:dyDescent="0.35">
      <c r="A85" s="23"/>
      <c r="B85" s="15"/>
      <c r="C85" s="11"/>
      <c r="D85" s="7" t="s">
        <v>23</v>
      </c>
      <c r="E85" s="154" t="s">
        <v>46</v>
      </c>
      <c r="F85" s="154">
        <v>50</v>
      </c>
      <c r="G85" s="154">
        <v>4</v>
      </c>
      <c r="H85" s="154">
        <v>2</v>
      </c>
      <c r="I85" s="154">
        <v>24</v>
      </c>
      <c r="J85" s="154">
        <v>120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156" t="s">
        <v>94</v>
      </c>
      <c r="F86" s="156">
        <v>60</v>
      </c>
      <c r="G86" s="156">
        <v>2.2000000000000002</v>
      </c>
      <c r="H86" s="156">
        <v>0.4</v>
      </c>
      <c r="I86" s="156">
        <v>11.2</v>
      </c>
      <c r="J86" s="156">
        <v>58</v>
      </c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26.599999999999998</v>
      </c>
      <c r="H89" s="19">
        <f t="shared" ref="H89" si="43">SUM(H82:H88)</f>
        <v>26.599999999999998</v>
      </c>
      <c r="I89" s="19">
        <f t="shared" ref="I89" si="44">SUM(I82:I88)</f>
        <v>111.62</v>
      </c>
      <c r="J89" s="19">
        <f t="shared" ref="J89:L89" si="45">SUM(J82:J88)</f>
        <v>795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57" t="s">
        <v>94</v>
      </c>
      <c r="F90" s="157">
        <v>60</v>
      </c>
      <c r="G90" s="157">
        <v>2.2000000000000002</v>
      </c>
      <c r="H90" s="157">
        <v>0.4</v>
      </c>
      <c r="I90" s="157">
        <v>11.2</v>
      </c>
      <c r="J90" s="157">
        <v>58</v>
      </c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161" t="s">
        <v>95</v>
      </c>
      <c r="F91" s="158" t="s">
        <v>58</v>
      </c>
      <c r="G91" s="158">
        <v>2.4</v>
      </c>
      <c r="H91" s="158">
        <v>2.4</v>
      </c>
      <c r="I91" s="160">
        <v>16</v>
      </c>
      <c r="J91" s="159">
        <v>100</v>
      </c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162" t="s">
        <v>73</v>
      </c>
      <c r="F92" s="162">
        <v>90</v>
      </c>
      <c r="G92" s="162">
        <v>15.4</v>
      </c>
      <c r="H92" s="162">
        <v>14</v>
      </c>
      <c r="I92" s="162">
        <v>6.42</v>
      </c>
      <c r="J92" s="162">
        <v>228</v>
      </c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163" t="s">
        <v>62</v>
      </c>
      <c r="F93" s="163">
        <v>150</v>
      </c>
      <c r="G93" s="163">
        <v>4</v>
      </c>
      <c r="H93" s="163">
        <v>10.199999999999999</v>
      </c>
      <c r="I93" s="163">
        <v>39</v>
      </c>
      <c r="J93" s="163">
        <v>266</v>
      </c>
      <c r="K93" s="43"/>
      <c r="L93" s="42"/>
    </row>
    <row r="94" spans="1:12" ht="15" thickBot="1" x14ac:dyDescent="0.35">
      <c r="A94" s="23"/>
      <c r="B94" s="15"/>
      <c r="C94" s="11"/>
      <c r="D94" s="7" t="s">
        <v>30</v>
      </c>
      <c r="E94" s="167" t="s">
        <v>69</v>
      </c>
      <c r="F94" s="166">
        <v>200</v>
      </c>
      <c r="G94" s="166">
        <v>1</v>
      </c>
      <c r="H94" s="166">
        <v>0</v>
      </c>
      <c r="I94" s="165">
        <v>31</v>
      </c>
      <c r="J94" s="164">
        <v>123</v>
      </c>
      <c r="K94" s="43"/>
      <c r="L94" s="42"/>
    </row>
    <row r="95" spans="1:12" ht="15" thickBot="1" x14ac:dyDescent="0.35">
      <c r="A95" s="23"/>
      <c r="B95" s="15"/>
      <c r="C95" s="11"/>
      <c r="D95" s="7" t="s">
        <v>31</v>
      </c>
      <c r="E95" s="170" t="s">
        <v>46</v>
      </c>
      <c r="F95" s="168">
        <v>50</v>
      </c>
      <c r="G95" s="168">
        <v>4</v>
      </c>
      <c r="H95" s="168">
        <v>2</v>
      </c>
      <c r="I95" s="168">
        <v>24</v>
      </c>
      <c r="J95" s="168">
        <v>120</v>
      </c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169" t="s">
        <v>47</v>
      </c>
      <c r="F96" s="169">
        <v>50</v>
      </c>
      <c r="G96" s="169">
        <v>4</v>
      </c>
      <c r="H96" s="169">
        <v>0</v>
      </c>
      <c r="I96" s="169">
        <v>30</v>
      </c>
      <c r="J96" s="169">
        <v>142</v>
      </c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33</v>
      </c>
      <c r="H99" s="19">
        <f t="shared" ref="H99" si="47">SUM(H90:H98)</f>
        <v>29</v>
      </c>
      <c r="I99" s="19">
        <f t="shared" ref="I99" si="48">SUM(I90:I98)</f>
        <v>157.62</v>
      </c>
      <c r="J99" s="19">
        <f t="shared" ref="J99:L99" si="49">SUM(J90:J98)</f>
        <v>1037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297" t="s">
        <v>4</v>
      </c>
      <c r="D100" s="298"/>
      <c r="E100" s="31"/>
      <c r="F100" s="32">
        <f>F89+F99</f>
        <v>1150</v>
      </c>
      <c r="G100" s="32">
        <f t="shared" ref="G100" si="50">G89+G99</f>
        <v>59.599999999999994</v>
      </c>
      <c r="H100" s="32">
        <f t="shared" ref="H100" si="51">H89+H99</f>
        <v>55.599999999999994</v>
      </c>
      <c r="I100" s="32">
        <f t="shared" ref="I100" si="52">I89+I99</f>
        <v>269.24</v>
      </c>
      <c r="J100" s="32">
        <f t="shared" ref="J100:L100" si="53">J89+J99</f>
        <v>1832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172" t="s">
        <v>75</v>
      </c>
      <c r="F101" s="171">
        <v>100</v>
      </c>
      <c r="G101" s="171">
        <v>6.2</v>
      </c>
      <c r="H101" s="171">
        <v>8.8000000000000007</v>
      </c>
      <c r="I101" s="171">
        <v>18.8</v>
      </c>
      <c r="J101" s="171">
        <v>185</v>
      </c>
      <c r="K101" s="40"/>
      <c r="L101" s="39"/>
    </row>
    <row r="102" spans="1:12" ht="15" thickBot="1" x14ac:dyDescent="0.35">
      <c r="A102" s="23"/>
      <c r="B102" s="15"/>
      <c r="C102" s="11"/>
      <c r="D102" s="6"/>
      <c r="E102" s="171" t="s">
        <v>54</v>
      </c>
      <c r="F102" s="172">
        <v>150</v>
      </c>
      <c r="G102" s="172">
        <v>6</v>
      </c>
      <c r="H102" s="172">
        <v>10</v>
      </c>
      <c r="I102" s="172">
        <v>28</v>
      </c>
      <c r="J102" s="172">
        <v>222</v>
      </c>
      <c r="K102" s="43"/>
      <c r="L102" s="42"/>
    </row>
    <row r="103" spans="1:12" ht="15" thickBot="1" x14ac:dyDescent="0.35">
      <c r="A103" s="23"/>
      <c r="B103" s="15"/>
      <c r="C103" s="11"/>
      <c r="D103" s="7" t="s">
        <v>22</v>
      </c>
      <c r="E103" s="174" t="s">
        <v>69</v>
      </c>
      <c r="F103" s="173">
        <v>200</v>
      </c>
      <c r="G103" s="173">
        <v>0</v>
      </c>
      <c r="H103" s="173">
        <v>0</v>
      </c>
      <c r="I103" s="173">
        <v>24</v>
      </c>
      <c r="J103" s="173">
        <v>96</v>
      </c>
      <c r="K103" s="43"/>
      <c r="L103" s="42"/>
    </row>
    <row r="104" spans="1:12" ht="15" thickBot="1" x14ac:dyDescent="0.35">
      <c r="A104" s="23"/>
      <c r="B104" s="15"/>
      <c r="C104" s="11"/>
      <c r="D104" s="7" t="s">
        <v>23</v>
      </c>
      <c r="E104" s="175" t="s">
        <v>46</v>
      </c>
      <c r="F104" s="175">
        <v>50</v>
      </c>
      <c r="G104" s="175">
        <v>4</v>
      </c>
      <c r="H104" s="175">
        <v>2</v>
      </c>
      <c r="I104" s="175">
        <v>24</v>
      </c>
      <c r="J104" s="175">
        <v>120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177" t="s">
        <v>76</v>
      </c>
      <c r="F105" s="176">
        <v>60</v>
      </c>
      <c r="G105" s="176">
        <v>1.2</v>
      </c>
      <c r="H105" s="176">
        <v>3</v>
      </c>
      <c r="I105" s="176">
        <v>4.2</v>
      </c>
      <c r="J105" s="176">
        <v>48.6</v>
      </c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17.399999999999999</v>
      </c>
      <c r="H108" s="19">
        <f t="shared" si="54"/>
        <v>23.8</v>
      </c>
      <c r="I108" s="19">
        <f t="shared" si="54"/>
        <v>99</v>
      </c>
      <c r="J108" s="19">
        <f t="shared" si="54"/>
        <v>671.6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81" t="s">
        <v>76</v>
      </c>
      <c r="F109" s="180">
        <v>60</v>
      </c>
      <c r="G109" s="180">
        <v>1.2</v>
      </c>
      <c r="H109" s="179">
        <v>3</v>
      </c>
      <c r="I109" s="178">
        <v>4.2</v>
      </c>
      <c r="J109" s="178">
        <v>48.6</v>
      </c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185" t="s">
        <v>77</v>
      </c>
      <c r="F110" s="182" t="s">
        <v>58</v>
      </c>
      <c r="G110" s="182">
        <v>1.6</v>
      </c>
      <c r="H110" s="184">
        <v>7</v>
      </c>
      <c r="I110" s="183">
        <v>8.8000000000000007</v>
      </c>
      <c r="J110" s="183">
        <v>103.4</v>
      </c>
      <c r="K110" s="43"/>
      <c r="L110" s="42"/>
    </row>
    <row r="111" spans="1:12" ht="15" thickBot="1" x14ac:dyDescent="0.35">
      <c r="A111" s="23"/>
      <c r="B111" s="15"/>
      <c r="C111" s="11"/>
      <c r="D111" s="7" t="s">
        <v>28</v>
      </c>
      <c r="E111" s="189" t="s">
        <v>75</v>
      </c>
      <c r="F111" s="187">
        <v>100</v>
      </c>
      <c r="G111" s="187">
        <v>6.2</v>
      </c>
      <c r="H111" s="188">
        <v>8.8000000000000007</v>
      </c>
      <c r="I111" s="186">
        <v>18.8</v>
      </c>
      <c r="J111" s="186">
        <v>185</v>
      </c>
      <c r="K111" s="43"/>
      <c r="L111" s="42"/>
    </row>
    <row r="112" spans="1:12" ht="15" thickBot="1" x14ac:dyDescent="0.35">
      <c r="A112" s="23"/>
      <c r="B112" s="15"/>
      <c r="C112" s="11"/>
      <c r="D112" s="7" t="s">
        <v>29</v>
      </c>
      <c r="E112" s="190" t="s">
        <v>54</v>
      </c>
      <c r="F112" s="186">
        <v>150</v>
      </c>
      <c r="G112" s="186">
        <v>6</v>
      </c>
      <c r="H112" s="188">
        <v>10</v>
      </c>
      <c r="I112" s="186">
        <v>28</v>
      </c>
      <c r="J112" s="186">
        <v>222</v>
      </c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195" t="s">
        <v>69</v>
      </c>
      <c r="F113" s="194">
        <v>200</v>
      </c>
      <c r="G113" s="194">
        <v>0</v>
      </c>
      <c r="H113" s="193">
        <v>0</v>
      </c>
      <c r="I113" s="191">
        <v>24</v>
      </c>
      <c r="J113" s="191">
        <v>96</v>
      </c>
      <c r="K113" s="43"/>
      <c r="L113" s="42"/>
    </row>
    <row r="114" spans="1:12" ht="15" thickBot="1" x14ac:dyDescent="0.35">
      <c r="A114" s="23"/>
      <c r="B114" s="15"/>
      <c r="C114" s="11"/>
      <c r="D114" s="7" t="s">
        <v>31</v>
      </c>
      <c r="E114" s="196" t="s">
        <v>47</v>
      </c>
      <c r="F114" s="192">
        <v>25</v>
      </c>
      <c r="G114" s="192">
        <v>2</v>
      </c>
      <c r="H114" s="193">
        <v>0</v>
      </c>
      <c r="I114" s="191">
        <v>15</v>
      </c>
      <c r="J114" s="191">
        <v>71</v>
      </c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195" t="s">
        <v>46</v>
      </c>
      <c r="F115" s="191">
        <v>50</v>
      </c>
      <c r="G115" s="193">
        <v>4</v>
      </c>
      <c r="H115" s="191">
        <v>2</v>
      </c>
      <c r="I115" s="191">
        <v>24</v>
      </c>
      <c r="J115" s="191">
        <v>120</v>
      </c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585</v>
      </c>
      <c r="G118" s="19">
        <f t="shared" ref="G118:J118" si="56">SUM(G109:G117)</f>
        <v>21</v>
      </c>
      <c r="H118" s="19">
        <f t="shared" si="56"/>
        <v>30.8</v>
      </c>
      <c r="I118" s="19">
        <f t="shared" si="56"/>
        <v>122.8</v>
      </c>
      <c r="J118" s="19">
        <f t="shared" si="56"/>
        <v>846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297" t="s">
        <v>4</v>
      </c>
      <c r="D119" s="298"/>
      <c r="E119" s="31"/>
      <c r="F119" s="32">
        <f>F108+F118</f>
        <v>1145</v>
      </c>
      <c r="G119" s="32">
        <f t="shared" ref="G119" si="58">G108+G118</f>
        <v>38.4</v>
      </c>
      <c r="H119" s="32">
        <f t="shared" ref="H119" si="59">H108+H118</f>
        <v>54.6</v>
      </c>
      <c r="I119" s="32">
        <f t="shared" ref="I119" si="60">I108+I118</f>
        <v>221.8</v>
      </c>
      <c r="J119" s="32">
        <f t="shared" ref="J119:L119" si="61">J108+J118</f>
        <v>1517.6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197" t="s">
        <v>78</v>
      </c>
      <c r="F120" s="197">
        <v>100</v>
      </c>
      <c r="G120" s="197">
        <v>17.399999999999999</v>
      </c>
      <c r="H120" s="197">
        <v>16</v>
      </c>
      <c r="I120" s="197">
        <v>18.600000000000001</v>
      </c>
      <c r="J120" s="197">
        <v>890.6</v>
      </c>
      <c r="K120" s="40"/>
      <c r="L120" s="39"/>
    </row>
    <row r="121" spans="1:12" ht="15" thickBot="1" x14ac:dyDescent="0.35">
      <c r="A121" s="14"/>
      <c r="B121" s="15"/>
      <c r="C121" s="11"/>
      <c r="D121" s="6"/>
      <c r="E121" s="198" t="s">
        <v>43</v>
      </c>
      <c r="F121" s="198">
        <v>150</v>
      </c>
      <c r="G121" s="198">
        <v>3</v>
      </c>
      <c r="H121" s="198">
        <v>5</v>
      </c>
      <c r="I121" s="198">
        <v>36</v>
      </c>
      <c r="J121" s="198">
        <v>211</v>
      </c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199" t="s">
        <v>63</v>
      </c>
      <c r="F122" s="199">
        <v>200</v>
      </c>
      <c r="G122" s="199">
        <v>0</v>
      </c>
      <c r="H122" s="199">
        <v>0</v>
      </c>
      <c r="I122" s="199">
        <v>24</v>
      </c>
      <c r="J122" s="199">
        <v>120</v>
      </c>
      <c r="K122" s="43"/>
      <c r="L122" s="42"/>
    </row>
    <row r="123" spans="1:12" ht="15" thickBot="1" x14ac:dyDescent="0.35">
      <c r="A123" s="14"/>
      <c r="B123" s="15"/>
      <c r="C123" s="11"/>
      <c r="D123" s="7" t="s">
        <v>23</v>
      </c>
      <c r="E123" s="200" t="s">
        <v>46</v>
      </c>
      <c r="F123" s="200">
        <v>25</v>
      </c>
      <c r="G123" s="200">
        <v>2</v>
      </c>
      <c r="H123" s="200">
        <v>1</v>
      </c>
      <c r="I123" s="200">
        <v>13</v>
      </c>
      <c r="J123" s="200">
        <v>69</v>
      </c>
      <c r="K123" s="43"/>
      <c r="L123" s="42"/>
    </row>
    <row r="124" spans="1:12" ht="15" thickBot="1" x14ac:dyDescent="0.35">
      <c r="A124" s="14"/>
      <c r="B124" s="15"/>
      <c r="C124" s="11"/>
      <c r="D124" s="7" t="s">
        <v>24</v>
      </c>
      <c r="E124" s="201" t="s">
        <v>45</v>
      </c>
      <c r="F124" s="201">
        <v>60</v>
      </c>
      <c r="G124" s="201">
        <v>0</v>
      </c>
      <c r="H124" s="201">
        <v>0</v>
      </c>
      <c r="I124" s="201">
        <v>1</v>
      </c>
      <c r="J124" s="201">
        <v>7</v>
      </c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22.4</v>
      </c>
      <c r="H127" s="19">
        <f t="shared" si="62"/>
        <v>22</v>
      </c>
      <c r="I127" s="19">
        <f t="shared" si="62"/>
        <v>92.6</v>
      </c>
      <c r="J127" s="19">
        <f t="shared" si="62"/>
        <v>1297.5999999999999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02" t="s">
        <v>45</v>
      </c>
      <c r="F128" s="202">
        <v>60</v>
      </c>
      <c r="G128" s="202">
        <v>0</v>
      </c>
      <c r="H128" s="202">
        <v>0</v>
      </c>
      <c r="I128" s="202">
        <v>1</v>
      </c>
      <c r="J128" s="202">
        <v>7</v>
      </c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209" t="s">
        <v>79</v>
      </c>
      <c r="F129" s="203" t="s">
        <v>58</v>
      </c>
      <c r="G129" s="207">
        <v>1.6</v>
      </c>
      <c r="H129" s="205">
        <v>6.2</v>
      </c>
      <c r="I129" s="205">
        <v>10.4</v>
      </c>
      <c r="J129" s="205">
        <v>107.4</v>
      </c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211" t="s">
        <v>78</v>
      </c>
      <c r="F130" s="208">
        <v>100</v>
      </c>
      <c r="G130" s="206">
        <v>17.399999999999999</v>
      </c>
      <c r="H130" s="203">
        <v>16</v>
      </c>
      <c r="I130" s="203">
        <v>18.600000000000001</v>
      </c>
      <c r="J130" s="203">
        <v>890.6</v>
      </c>
      <c r="K130" s="43"/>
      <c r="L130" s="42"/>
    </row>
    <row r="131" spans="1:12" ht="15" thickBot="1" x14ac:dyDescent="0.35">
      <c r="A131" s="14"/>
      <c r="B131" s="15"/>
      <c r="C131" s="11"/>
      <c r="D131" s="7" t="s">
        <v>29</v>
      </c>
      <c r="E131" s="210" t="s">
        <v>43</v>
      </c>
      <c r="F131" s="204">
        <v>150</v>
      </c>
      <c r="G131" s="206">
        <v>3</v>
      </c>
      <c r="H131" s="203">
        <v>5</v>
      </c>
      <c r="I131" s="203">
        <v>36</v>
      </c>
      <c r="J131" s="203">
        <v>211</v>
      </c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219" t="s">
        <v>80</v>
      </c>
      <c r="F132" s="216">
        <v>200</v>
      </c>
      <c r="G132" s="215">
        <v>0</v>
      </c>
      <c r="H132" s="212">
        <v>0</v>
      </c>
      <c r="I132" s="212">
        <v>24</v>
      </c>
      <c r="J132" s="212">
        <v>120</v>
      </c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217" t="s">
        <v>46</v>
      </c>
      <c r="F133" s="212">
        <v>25</v>
      </c>
      <c r="G133" s="212">
        <v>2</v>
      </c>
      <c r="H133" s="212">
        <v>1</v>
      </c>
      <c r="I133" s="213">
        <v>13</v>
      </c>
      <c r="J133" s="212">
        <v>69</v>
      </c>
      <c r="K133" s="43"/>
      <c r="L133" s="42"/>
    </row>
    <row r="134" spans="1:12" ht="15" thickBot="1" x14ac:dyDescent="0.35">
      <c r="A134" s="14"/>
      <c r="B134" s="15"/>
      <c r="C134" s="11"/>
      <c r="D134" s="7" t="s">
        <v>32</v>
      </c>
      <c r="E134" s="218" t="s">
        <v>81</v>
      </c>
      <c r="F134" s="214">
        <v>50</v>
      </c>
      <c r="G134" s="215">
        <v>4</v>
      </c>
      <c r="H134" s="212">
        <v>0</v>
      </c>
      <c r="I134" s="212">
        <v>30</v>
      </c>
      <c r="J134" s="212">
        <v>142</v>
      </c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585</v>
      </c>
      <c r="G137" s="19">
        <f t="shared" ref="G137:J137" si="64">SUM(G128:G136)</f>
        <v>28</v>
      </c>
      <c r="H137" s="19">
        <f t="shared" si="64"/>
        <v>28.2</v>
      </c>
      <c r="I137" s="19">
        <f t="shared" si="64"/>
        <v>133</v>
      </c>
      <c r="J137" s="19">
        <f t="shared" si="64"/>
        <v>1547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297" t="s">
        <v>4</v>
      </c>
      <c r="D138" s="298"/>
      <c r="E138" s="31"/>
      <c r="F138" s="32">
        <f>F127+F137</f>
        <v>1120</v>
      </c>
      <c r="G138" s="32">
        <f t="shared" ref="G138" si="66">G127+G137</f>
        <v>50.4</v>
      </c>
      <c r="H138" s="32">
        <f t="shared" ref="H138" si="67">H127+H137</f>
        <v>50.2</v>
      </c>
      <c r="I138" s="32">
        <f t="shared" ref="I138" si="68">I127+I137</f>
        <v>225.6</v>
      </c>
      <c r="J138" s="32">
        <f t="shared" ref="J138:L138" si="69">J127+J137</f>
        <v>2844.6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220" t="s">
        <v>61</v>
      </c>
      <c r="F139" s="220">
        <v>100</v>
      </c>
      <c r="G139" s="220">
        <v>23.5</v>
      </c>
      <c r="H139" s="220">
        <v>7</v>
      </c>
      <c r="I139" s="220">
        <v>0.4</v>
      </c>
      <c r="J139" s="220">
        <v>158.69999999999999</v>
      </c>
      <c r="K139" s="40"/>
      <c r="L139" s="39"/>
    </row>
    <row r="140" spans="1:12" ht="15" thickBot="1" x14ac:dyDescent="0.35">
      <c r="A140" s="23"/>
      <c r="B140" s="15"/>
      <c r="C140" s="11"/>
      <c r="D140" s="6"/>
      <c r="E140" s="221" t="s">
        <v>82</v>
      </c>
      <c r="F140" s="221" t="s">
        <v>83</v>
      </c>
      <c r="G140" s="221">
        <v>4</v>
      </c>
      <c r="H140" s="221">
        <v>10.199999999999999</v>
      </c>
      <c r="I140" s="221">
        <v>39</v>
      </c>
      <c r="J140" s="221">
        <v>266</v>
      </c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222" t="s">
        <v>55</v>
      </c>
      <c r="F141" s="222">
        <v>200</v>
      </c>
      <c r="G141" s="222">
        <v>2.5</v>
      </c>
      <c r="H141" s="222">
        <v>1.8</v>
      </c>
      <c r="I141" s="222">
        <v>20.3</v>
      </c>
      <c r="J141" s="222">
        <v>103</v>
      </c>
      <c r="K141" s="43"/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223" t="s">
        <v>46</v>
      </c>
      <c r="F142" s="223">
        <v>50</v>
      </c>
      <c r="G142" s="223">
        <v>4</v>
      </c>
      <c r="H142" s="223">
        <v>2</v>
      </c>
      <c r="I142" s="223">
        <v>24</v>
      </c>
      <c r="J142" s="223">
        <v>120</v>
      </c>
      <c r="K142" s="43"/>
      <c r="L142" s="42"/>
    </row>
    <row r="143" spans="1:12" ht="15" thickBot="1" x14ac:dyDescent="0.35">
      <c r="A143" s="23"/>
      <c r="B143" s="15"/>
      <c r="C143" s="11"/>
      <c r="D143" s="7" t="s">
        <v>24</v>
      </c>
      <c r="E143" s="224" t="s">
        <v>56</v>
      </c>
      <c r="F143" s="224">
        <v>60</v>
      </c>
      <c r="G143" s="224">
        <v>1.92</v>
      </c>
      <c r="H143" s="224">
        <v>0.2</v>
      </c>
      <c r="I143" s="224">
        <v>3.9</v>
      </c>
      <c r="J143" s="224">
        <v>31.8</v>
      </c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35.92</v>
      </c>
      <c r="H146" s="19">
        <f t="shared" si="70"/>
        <v>21.2</v>
      </c>
      <c r="I146" s="19">
        <f t="shared" si="70"/>
        <v>87.600000000000009</v>
      </c>
      <c r="J146" s="19">
        <f t="shared" si="70"/>
        <v>679.5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27" t="s">
        <v>56</v>
      </c>
      <c r="F147" s="225">
        <v>60</v>
      </c>
      <c r="G147" s="225">
        <v>1.92</v>
      </c>
      <c r="H147" s="226">
        <v>0.2</v>
      </c>
      <c r="I147" s="225">
        <v>3.9</v>
      </c>
      <c r="J147" s="225">
        <v>31.8</v>
      </c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234" t="s">
        <v>71</v>
      </c>
      <c r="F148" s="228" t="s">
        <v>58</v>
      </c>
      <c r="G148" s="228">
        <v>1.6</v>
      </c>
      <c r="H148" s="232">
        <v>7</v>
      </c>
      <c r="I148" s="230">
        <v>13.6</v>
      </c>
      <c r="J148" s="230">
        <v>125</v>
      </c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236" t="s">
        <v>61</v>
      </c>
      <c r="F149" s="233">
        <v>100</v>
      </c>
      <c r="G149" s="233">
        <v>23.5</v>
      </c>
      <c r="H149" s="231">
        <v>7</v>
      </c>
      <c r="I149" s="228">
        <v>0.4</v>
      </c>
      <c r="J149" s="228">
        <v>158.69999999999999</v>
      </c>
      <c r="K149" s="43"/>
      <c r="L149" s="42"/>
    </row>
    <row r="150" spans="1:12" ht="15" thickBot="1" x14ac:dyDescent="0.35">
      <c r="A150" s="23"/>
      <c r="B150" s="15"/>
      <c r="C150" s="11"/>
      <c r="D150" s="7" t="s">
        <v>29</v>
      </c>
      <c r="E150" s="235" t="s">
        <v>82</v>
      </c>
      <c r="F150" s="229" t="s">
        <v>83</v>
      </c>
      <c r="G150" s="229">
        <v>4</v>
      </c>
      <c r="H150" s="231">
        <v>10.199999999999999</v>
      </c>
      <c r="I150" s="228">
        <v>39</v>
      </c>
      <c r="J150" s="228">
        <v>266</v>
      </c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243" t="s">
        <v>60</v>
      </c>
      <c r="F151" s="240">
        <v>200</v>
      </c>
      <c r="G151" s="240">
        <v>1</v>
      </c>
      <c r="H151" s="239">
        <v>0</v>
      </c>
      <c r="I151" s="237">
        <v>31</v>
      </c>
      <c r="J151" s="237">
        <v>123</v>
      </c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241" t="s">
        <v>46</v>
      </c>
      <c r="F152" s="237">
        <v>50</v>
      </c>
      <c r="G152" s="239">
        <v>4</v>
      </c>
      <c r="H152" s="237">
        <v>2</v>
      </c>
      <c r="I152" s="237">
        <v>24</v>
      </c>
      <c r="J152" s="237">
        <v>120</v>
      </c>
      <c r="K152" s="43"/>
      <c r="L152" s="42"/>
    </row>
    <row r="153" spans="1:12" ht="15" thickBot="1" x14ac:dyDescent="0.35">
      <c r="A153" s="23"/>
      <c r="B153" s="15"/>
      <c r="C153" s="11"/>
      <c r="D153" s="7" t="s">
        <v>32</v>
      </c>
      <c r="E153" s="242" t="s">
        <v>84</v>
      </c>
      <c r="F153" s="238">
        <v>50</v>
      </c>
      <c r="G153" s="238">
        <v>4</v>
      </c>
      <c r="H153" s="239">
        <v>0</v>
      </c>
      <c r="I153" s="237">
        <v>30</v>
      </c>
      <c r="J153" s="237">
        <v>142</v>
      </c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460</v>
      </c>
      <c r="G156" s="19">
        <f t="shared" ref="G156:J156" si="72">SUM(G147:G155)</f>
        <v>40.019999999999996</v>
      </c>
      <c r="H156" s="19">
        <f t="shared" si="72"/>
        <v>26.4</v>
      </c>
      <c r="I156" s="19">
        <f t="shared" si="72"/>
        <v>141.9</v>
      </c>
      <c r="J156" s="19">
        <f t="shared" si="72"/>
        <v>966.5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297" t="s">
        <v>4</v>
      </c>
      <c r="D157" s="298"/>
      <c r="E157" s="31"/>
      <c r="F157" s="32">
        <f>F146+F156</f>
        <v>870</v>
      </c>
      <c r="G157" s="32">
        <f t="shared" ref="G157" si="74">G146+G156</f>
        <v>75.94</v>
      </c>
      <c r="H157" s="32">
        <f t="shared" ref="H157" si="75">H146+H156</f>
        <v>47.599999999999994</v>
      </c>
      <c r="I157" s="32">
        <f t="shared" ref="I157" si="76">I146+I156</f>
        <v>229.5</v>
      </c>
      <c r="J157" s="32">
        <f t="shared" ref="J157:L157" si="77">J146+J156</f>
        <v>1646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244" t="s">
        <v>85</v>
      </c>
      <c r="F158" s="244" t="s">
        <v>86</v>
      </c>
      <c r="G158" s="244">
        <v>15.7</v>
      </c>
      <c r="H158" s="244">
        <v>11.3</v>
      </c>
      <c r="I158" s="244">
        <v>11.3</v>
      </c>
      <c r="J158" s="244">
        <v>241.48</v>
      </c>
      <c r="K158" s="40"/>
      <c r="L158" s="39"/>
    </row>
    <row r="159" spans="1:12" ht="15" thickBot="1" x14ac:dyDescent="0.35">
      <c r="A159" s="23"/>
      <c r="B159" s="15"/>
      <c r="C159" s="11"/>
      <c r="D159" s="6"/>
      <c r="E159" s="245" t="s">
        <v>87</v>
      </c>
      <c r="F159" s="245" t="s">
        <v>83</v>
      </c>
      <c r="G159" s="245">
        <v>4</v>
      </c>
      <c r="H159" s="245">
        <v>10.199999999999999</v>
      </c>
      <c r="I159" s="245">
        <v>39</v>
      </c>
      <c r="J159" s="245">
        <v>266</v>
      </c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246" t="s">
        <v>69</v>
      </c>
      <c r="F160" s="246">
        <v>200</v>
      </c>
      <c r="G160" s="246">
        <v>0</v>
      </c>
      <c r="H160" s="246">
        <v>0</v>
      </c>
      <c r="I160" s="246">
        <v>28</v>
      </c>
      <c r="J160" s="246">
        <v>109</v>
      </c>
      <c r="K160" s="43"/>
      <c r="L160" s="42"/>
    </row>
    <row r="161" spans="1:12" ht="15" thickBot="1" x14ac:dyDescent="0.35">
      <c r="A161" s="23"/>
      <c r="B161" s="15"/>
      <c r="C161" s="11"/>
      <c r="D161" s="7" t="s">
        <v>23</v>
      </c>
      <c r="E161" s="247" t="s">
        <v>46</v>
      </c>
      <c r="F161" s="247">
        <v>50</v>
      </c>
      <c r="G161" s="247">
        <v>4</v>
      </c>
      <c r="H161" s="247">
        <v>2</v>
      </c>
      <c r="I161" s="247">
        <v>24</v>
      </c>
      <c r="J161" s="247">
        <v>120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248" t="s">
        <v>88</v>
      </c>
      <c r="F162" s="248">
        <v>60</v>
      </c>
      <c r="G162" s="248">
        <v>1.1000000000000001</v>
      </c>
      <c r="H162" s="248">
        <v>4.4000000000000004</v>
      </c>
      <c r="I162" s="248">
        <v>3.3</v>
      </c>
      <c r="J162" s="248">
        <v>57.1</v>
      </c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310</v>
      </c>
      <c r="G165" s="19">
        <f t="shared" ref="G165:J165" si="78">SUM(G158:G164)</f>
        <v>24.8</v>
      </c>
      <c r="H165" s="19">
        <f t="shared" si="78"/>
        <v>27.9</v>
      </c>
      <c r="I165" s="19">
        <f t="shared" si="78"/>
        <v>105.6</v>
      </c>
      <c r="J165" s="19">
        <f t="shared" si="78"/>
        <v>793.58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252" t="s">
        <v>88</v>
      </c>
      <c r="F166" s="251">
        <v>60</v>
      </c>
      <c r="G166" s="251">
        <v>1.1000000000000001</v>
      </c>
      <c r="H166" s="250">
        <v>4.4000000000000004</v>
      </c>
      <c r="I166" s="249">
        <v>3.3</v>
      </c>
      <c r="J166" s="249">
        <v>57.1</v>
      </c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256" t="s">
        <v>89</v>
      </c>
      <c r="F167" s="253">
        <v>200</v>
      </c>
      <c r="G167" s="253">
        <v>4.8</v>
      </c>
      <c r="H167" s="255">
        <v>4</v>
      </c>
      <c r="I167" s="254">
        <v>16</v>
      </c>
      <c r="J167" s="254">
        <v>118.4</v>
      </c>
      <c r="K167" s="43"/>
      <c r="L167" s="42"/>
    </row>
    <row r="168" spans="1:12" ht="15" thickBot="1" x14ac:dyDescent="0.35">
      <c r="A168" s="23"/>
      <c r="B168" s="15"/>
      <c r="C168" s="11"/>
      <c r="D168" s="7" t="s">
        <v>28</v>
      </c>
      <c r="E168" s="261" t="s">
        <v>85</v>
      </c>
      <c r="F168" s="258" t="s">
        <v>86</v>
      </c>
      <c r="G168" s="258">
        <v>15.7</v>
      </c>
      <c r="H168" s="259">
        <v>11.9</v>
      </c>
      <c r="I168" s="257">
        <v>49.3</v>
      </c>
      <c r="J168" s="257">
        <v>241.48</v>
      </c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260" t="s">
        <v>87</v>
      </c>
      <c r="F169" s="257" t="s">
        <v>83</v>
      </c>
      <c r="G169" s="257">
        <v>4</v>
      </c>
      <c r="H169" s="259">
        <v>10.199999999999999</v>
      </c>
      <c r="I169" s="257">
        <v>39</v>
      </c>
      <c r="J169" s="257">
        <v>266</v>
      </c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268" t="s">
        <v>72</v>
      </c>
      <c r="F170" s="265">
        <v>200</v>
      </c>
      <c r="G170" s="265">
        <v>0</v>
      </c>
      <c r="H170" s="264">
        <v>0</v>
      </c>
      <c r="I170" s="262">
        <v>28</v>
      </c>
      <c r="J170" s="262">
        <v>109</v>
      </c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266" t="s">
        <v>46</v>
      </c>
      <c r="F171" s="262">
        <v>50</v>
      </c>
      <c r="G171" s="264">
        <v>4</v>
      </c>
      <c r="H171" s="262">
        <v>2</v>
      </c>
      <c r="I171" s="262">
        <v>24</v>
      </c>
      <c r="J171" s="262">
        <v>120</v>
      </c>
      <c r="K171" s="43"/>
      <c r="L171" s="42"/>
    </row>
    <row r="172" spans="1:12" ht="15" thickBot="1" x14ac:dyDescent="0.35">
      <c r="A172" s="23"/>
      <c r="B172" s="15"/>
      <c r="C172" s="11"/>
      <c r="D172" s="7" t="s">
        <v>32</v>
      </c>
      <c r="E172" s="267" t="s">
        <v>47</v>
      </c>
      <c r="F172" s="263">
        <v>25</v>
      </c>
      <c r="G172" s="263">
        <v>2</v>
      </c>
      <c r="H172" s="264">
        <v>0</v>
      </c>
      <c r="I172" s="262">
        <v>15</v>
      </c>
      <c r="J172" s="262">
        <v>71</v>
      </c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535</v>
      </c>
      <c r="G175" s="19">
        <f t="shared" ref="G175:J175" si="80">SUM(G166:G174)</f>
        <v>31.6</v>
      </c>
      <c r="H175" s="19">
        <f t="shared" si="80"/>
        <v>32.5</v>
      </c>
      <c r="I175" s="19">
        <f t="shared" si="80"/>
        <v>174.6</v>
      </c>
      <c r="J175" s="19">
        <f t="shared" si="80"/>
        <v>982.98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297" t="s">
        <v>4</v>
      </c>
      <c r="D176" s="298"/>
      <c r="E176" s="31"/>
      <c r="F176" s="32">
        <f>F165+F175</f>
        <v>845</v>
      </c>
      <c r="G176" s="32">
        <f t="shared" ref="G176" si="82">G165+G175</f>
        <v>56.400000000000006</v>
      </c>
      <c r="H176" s="32">
        <f t="shared" ref="H176" si="83">H165+H175</f>
        <v>60.4</v>
      </c>
      <c r="I176" s="32">
        <f t="shared" ref="I176" si="84">I165+I175</f>
        <v>280.2</v>
      </c>
      <c r="J176" s="32">
        <f t="shared" ref="J176:L176" si="85">J165+J175</f>
        <v>1776.56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270" t="s">
        <v>90</v>
      </c>
      <c r="F177" s="269">
        <v>250</v>
      </c>
      <c r="G177" s="269">
        <v>22.8</v>
      </c>
      <c r="H177" s="269">
        <v>29.3</v>
      </c>
      <c r="I177" s="269">
        <v>22.1</v>
      </c>
      <c r="J177" s="269">
        <v>391</v>
      </c>
      <c r="K177" s="40"/>
      <c r="L177" s="3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thickBot="1" x14ac:dyDescent="0.35">
      <c r="A179" s="23"/>
      <c r="B179" s="15"/>
      <c r="C179" s="11"/>
      <c r="D179" s="7" t="s">
        <v>22</v>
      </c>
      <c r="E179" s="271" t="s">
        <v>44</v>
      </c>
      <c r="F179" s="271">
        <v>200</v>
      </c>
      <c r="G179" s="271">
        <v>0.6</v>
      </c>
      <c r="H179" s="271">
        <v>3</v>
      </c>
      <c r="I179" s="271">
        <v>3.6</v>
      </c>
      <c r="J179" s="271">
        <v>67.2</v>
      </c>
      <c r="K179" s="43"/>
      <c r="L179" s="42"/>
    </row>
    <row r="180" spans="1:12" ht="15" thickBot="1" x14ac:dyDescent="0.35">
      <c r="A180" s="23"/>
      <c r="B180" s="15"/>
      <c r="C180" s="11"/>
      <c r="D180" s="7" t="s">
        <v>23</v>
      </c>
      <c r="E180" s="272" t="s">
        <v>46</v>
      </c>
      <c r="F180" s="272">
        <v>50</v>
      </c>
      <c r="G180" s="272">
        <v>4</v>
      </c>
      <c r="H180" s="272">
        <v>2</v>
      </c>
      <c r="I180" s="272">
        <v>24</v>
      </c>
      <c r="J180" s="272">
        <v>120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274" t="s">
        <v>91</v>
      </c>
      <c r="F181" s="273">
        <v>60</v>
      </c>
      <c r="G181" s="273">
        <v>1.2</v>
      </c>
      <c r="H181" s="273">
        <v>3</v>
      </c>
      <c r="I181" s="273">
        <v>7.2</v>
      </c>
      <c r="J181" s="273">
        <v>57.6</v>
      </c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28.6</v>
      </c>
      <c r="H184" s="19">
        <f t="shared" si="86"/>
        <v>37.299999999999997</v>
      </c>
      <c r="I184" s="19">
        <f t="shared" si="86"/>
        <v>56.900000000000006</v>
      </c>
      <c r="J184" s="19">
        <f t="shared" si="86"/>
        <v>635.80000000000007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276" t="s">
        <v>91</v>
      </c>
      <c r="F185" s="275">
        <v>60</v>
      </c>
      <c r="G185" s="275">
        <v>1.2</v>
      </c>
      <c r="H185" s="275">
        <v>3</v>
      </c>
      <c r="I185" s="275">
        <v>7.2</v>
      </c>
      <c r="J185" s="275">
        <v>57.6</v>
      </c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280" t="s">
        <v>92</v>
      </c>
      <c r="F186" s="277" t="s">
        <v>58</v>
      </c>
      <c r="G186" s="277">
        <v>5.3</v>
      </c>
      <c r="H186" s="279">
        <v>3.4</v>
      </c>
      <c r="I186" s="278">
        <v>10.3</v>
      </c>
      <c r="J186" s="278">
        <v>92.3</v>
      </c>
      <c r="K186" s="43"/>
      <c r="L186" s="42"/>
    </row>
    <row r="187" spans="1:12" ht="15" thickBot="1" x14ac:dyDescent="0.35">
      <c r="A187" s="23"/>
      <c r="B187" s="15"/>
      <c r="C187" s="11"/>
      <c r="D187" s="7" t="s">
        <v>28</v>
      </c>
      <c r="E187" s="282" t="s">
        <v>90</v>
      </c>
      <c r="F187" s="281">
        <v>250</v>
      </c>
      <c r="G187" s="281">
        <v>22.8</v>
      </c>
      <c r="H187" s="281">
        <v>29.3</v>
      </c>
      <c r="I187" s="281">
        <v>22.1</v>
      </c>
      <c r="J187" s="281">
        <v>391</v>
      </c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285" t="s">
        <v>44</v>
      </c>
      <c r="F189" s="283">
        <v>200</v>
      </c>
      <c r="G189" s="283">
        <v>0.6</v>
      </c>
      <c r="H189" s="284">
        <v>3</v>
      </c>
      <c r="I189" s="283">
        <v>3.6</v>
      </c>
      <c r="J189" s="283">
        <v>67.2</v>
      </c>
      <c r="K189" s="43"/>
      <c r="L189" s="42"/>
    </row>
    <row r="190" spans="1:12" ht="15" thickBot="1" x14ac:dyDescent="0.35">
      <c r="A190" s="23"/>
      <c r="B190" s="15"/>
      <c r="C190" s="11"/>
      <c r="D190" s="7" t="s">
        <v>31</v>
      </c>
      <c r="E190" s="289" t="s">
        <v>46</v>
      </c>
      <c r="F190" s="287">
        <v>50</v>
      </c>
      <c r="G190" s="287">
        <v>4</v>
      </c>
      <c r="H190" s="288">
        <v>2</v>
      </c>
      <c r="I190" s="286">
        <v>24</v>
      </c>
      <c r="J190" s="286">
        <v>120</v>
      </c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293" t="s">
        <v>84</v>
      </c>
      <c r="F191" s="292">
        <v>50</v>
      </c>
      <c r="G191" s="292">
        <v>4</v>
      </c>
      <c r="H191" s="291">
        <v>0</v>
      </c>
      <c r="I191" s="290">
        <v>30</v>
      </c>
      <c r="J191" s="290">
        <v>142</v>
      </c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610</v>
      </c>
      <c r="G194" s="19">
        <f t="shared" ref="G194:J194" si="88">SUM(G185:G193)</f>
        <v>37.900000000000006</v>
      </c>
      <c r="H194" s="19">
        <f t="shared" si="88"/>
        <v>40.700000000000003</v>
      </c>
      <c r="I194" s="19">
        <f t="shared" si="88"/>
        <v>97.2</v>
      </c>
      <c r="J194" s="19">
        <f t="shared" si="88"/>
        <v>870.1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297" t="s">
        <v>4</v>
      </c>
      <c r="D195" s="298"/>
      <c r="E195" s="31"/>
      <c r="F195" s="32">
        <f>F184+F194</f>
        <v>1170</v>
      </c>
      <c r="G195" s="32">
        <f t="shared" ref="G195" si="90">G184+G194</f>
        <v>66.5</v>
      </c>
      <c r="H195" s="32">
        <f t="shared" ref="H195" si="91">H184+H194</f>
        <v>78</v>
      </c>
      <c r="I195" s="32">
        <f t="shared" ref="I195" si="92">I184+I194</f>
        <v>154.10000000000002</v>
      </c>
      <c r="J195" s="32">
        <f t="shared" ref="J195:L195" si="93">J184+J194</f>
        <v>1505.9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299" t="s">
        <v>5</v>
      </c>
      <c r="D196" s="299"/>
      <c r="E196" s="299"/>
      <c r="F196" s="34">
        <f>(F24+F43+F62+F81+F100+F119+F138+F157+F176+F195)/(IF(F24=0,0,1)+IF(F43=0,0,1)+IF(F62=0,0,1)+IF(F81=0,0,1)+IF(F100=0,0,1)+IF(F119=0,0,1)+IF(F138=0,0,1)+IF(F157=0,0,1)+IF(F176=0,0,1)+IF(F195=0,0,1))</f>
        <v>1103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68.827999999999989</v>
      </c>
      <c r="H196" s="34">
        <f t="shared" si="94"/>
        <v>112.95300000000002</v>
      </c>
      <c r="I196" s="34">
        <f t="shared" si="94"/>
        <v>236.88399999999996</v>
      </c>
      <c r="J196" s="34">
        <f t="shared" si="94"/>
        <v>1776.386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Малышев</cp:lastModifiedBy>
  <dcterms:created xsi:type="dcterms:W3CDTF">2022-05-16T14:23:56Z</dcterms:created>
  <dcterms:modified xsi:type="dcterms:W3CDTF">2025-04-25T05:43:19Z</dcterms:modified>
</cp:coreProperties>
</file>